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  <sheet name="Sheet2" sheetId="2" r:id="rId2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<sst xmlns="http://schemas.openxmlformats.org/spreadsheetml/2006/main" count="44" uniqueCount="43">
  <si>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 xml:space="preserve">2025年8月28日湖北贸易粮竞价销售交易清单                                                                                                   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</si>
  <si>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</si>
  <si>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</si>
  <si>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</si>
  <si>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</si>
  <si>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</si>
  <si>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</si>
  <si>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</si>
  <si>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</si>
  <si>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</si>
  <si>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</si>
  <si>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</si>
  <si>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</si>
  <si>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</si>
  <si>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</si>
  <si>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</si>
  <si>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</si>
  <si>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</si>
  <si>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</si>
  <si>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不完善粒%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</si>
  <si>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</si>
  <si>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</si>
  <si>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</si>
  <si>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</si>
  <si>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</si>
  <si>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</si>
  <si>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</si>
  <si>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</si>
  <si>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</si>
  <si>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</si>
  <si>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spm250828101</t>
  </si>
  <si>
    <t>襄阳襄州区富鑫粮油商贸有限公司</t>
  </si>
  <si>
    <t>襄阳襄州区石桥镇石桥粮站</t>
  </si>
  <si>
    <t>1、2、3、4</t>
  </si>
  <si>
    <t>小麦</t>
  </si>
  <si>
    <t>三等</t>
  </si>
  <si>
    <t>2025-08-28</t>
  </si>
  <si>
    <t>2025-10-07</t>
  </si>
  <si>
    <t>2025-08-31</t>
  </si>
  <si>
    <t>无出库费用，无水杂增扣量</t>
  </si>
  <si>
    <t>不完善粒</t>
  </si>
  <si>
    <t>水分</t>
  </si>
  <si>
    <t>杂质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</si>
</sst>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);[Red]\(0\)"/>
  </numFmts>
  <fonts count="35">
    <font>
      <sz val="10"/>
      <name val="Arial"/>
      <charset val="134"/>
    </font>
    <font>
      <sz val="12"/>
      <name val="微软雅黑"/>
      <charset val="134"/>
    </font>
    <font>
      <sz val="20"/>
      <name val="微软雅黑"/>
      <charset val="134"/>
    </font>
    <font>
      <b/>
      <sz val="14"/>
      <name val="仿宋"/>
      <charset val="134"/>
    </font>
    <font>
      <b/>
      <sz val="12"/>
      <color rgb="FFFF0000"/>
      <name val="仿宋"/>
      <charset val="134"/>
    </font>
    <font>
      <sz val="12"/>
      <color rgb="FFFF0000"/>
      <name val="微软雅黑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0"/>
      <name val="方正小标宋简体"/>
      <charset val="134"/>
    </font>
    <font>
      <sz val="12"/>
      <color theme="1"/>
      <name val="微软雅黑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4"/>
      <color rgb="FF00B05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3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 shrinkToFi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 shrinkToFit="1"/>
    </xf>
    <xf numFmtId="177" fontId="1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178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5"/>
  <sheetViews>
    <sheetView tabSelected="1" workbookViewId="0">
      <pane ySplit="3" topLeftCell="A4" activePane="bottomLeft" state="frozen"/>
      <selection/>
      <selection pane="bottomLeft" activeCell="H13" sqref="H13"/>
    </sheetView>
  </sheetViews>
  <sheetFormatPr defaultColWidth="10.2857142857143" defaultRowHeight="13.5" outlineLevelRow="4"/>
  <cols>
    <col min="1" max="1" width="22.7142857142857" style="10" customWidth="1"/>
    <col min="2" max="2" width="12.5714285714286" style="10" customWidth="1"/>
    <col min="3" max="3" width="37.4285714285714" style="11" customWidth="1"/>
    <col min="4" max="4" width="34.4285714285714" style="10" customWidth="1"/>
    <col min="5" max="5" width="12.1428571428571" style="10" customWidth="1"/>
    <col min="6" max="6" width="38.1428571428571" style="10" customWidth="1"/>
    <col min="7" max="7" width="13.8571428571429" style="10" customWidth="1"/>
    <col min="8" max="8" width="14" style="10" customWidth="1"/>
    <col min="9" max="9" width="12" style="10" customWidth="1"/>
    <col min="10" max="10" width="16.8571428571429" style="10" customWidth="1"/>
    <col min="11" max="11" width="11.2857142857143" style="10" customWidth="1"/>
    <col min="12" max="12" width="12.5714285714286" style="10" customWidth="1"/>
    <col min="13" max="16" width="17.4285714285714" style="10" customWidth="1"/>
    <col min="17" max="17" width="11" style="10" customWidth="1"/>
    <col min="18" max="18" width="12.1428571428571" style="10" customWidth="1"/>
    <col min="19" max="19" width="11.8571428571429" style="10" customWidth="1"/>
    <col min="20" max="20" width="11.2857142857143" style="10" customWidth="1"/>
    <col min="21" max="21" width="1" style="10" hidden="1" customWidth="1"/>
    <col min="22" max="22" width="14.4285714285714" style="10" customWidth="1"/>
    <col min="23" max="23" width="12.7142857142857" style="10" hidden="1" customWidth="1"/>
    <col min="24" max="24" width="9.71428571428571" style="10" hidden="1" customWidth="1"/>
    <col min="25" max="25" width="11.5714285714286" style="10" hidden="1" customWidth="1"/>
    <col min="26" max="26" width="14.5714285714286" style="10" hidden="1" customWidth="1"/>
    <col min="27" max="27" width="16.7142857142857" style="10" hidden="1" customWidth="1"/>
    <col min="28" max="28" width="37.7142857142857" style="12" customWidth="1"/>
    <col min="29" max="16384" width="10.2857142857143" style="13"/>
  </cols>
  <sheetData>
    <row r="1" s="5" customFormat="1" ht="78" customHeight="1" spans="1:28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41"/>
    </row>
    <row r="2" s="6" customFormat="1" ht="97.5" customHeight="1" spans="1:28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31" t="s">
        <v>14</v>
      </c>
      <c r="O2" s="31" t="s">
        <v>15</v>
      </c>
      <c r="P2" s="31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16" t="s">
        <v>26</v>
      </c>
      <c r="AA2" s="16" t="s">
        <v>27</v>
      </c>
      <c r="AB2" s="16" t="s">
        <v>28</v>
      </c>
    </row>
    <row r="3" s="7" customFormat="1" ht="36" customHeight="1" spans="1:28">
      <c r="A3" s="18"/>
      <c r="B3" s="18"/>
      <c r="C3" s="19"/>
      <c r="D3" s="20" t="s">
        <v>29</v>
      </c>
      <c r="E3" s="21"/>
      <c r="F3" s="22"/>
      <c r="G3" s="19"/>
      <c r="H3" s="18"/>
      <c r="I3" s="18"/>
      <c r="J3" s="18"/>
      <c r="K3" s="18"/>
      <c r="L3" s="18"/>
      <c r="M3" s="18">
        <f>SUM(M4:M5)</f>
        <v>3796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="8" customFormat="1" ht="45" customHeight="1" spans="1:29">
      <c r="A4" s="23" t="s">
        <v>30</v>
      </c>
      <c r="B4" s="23"/>
      <c r="C4" s="24" t="s">
        <v>31</v>
      </c>
      <c r="D4" s="24"/>
      <c r="E4" s="25"/>
      <c r="F4" s="24" t="s">
        <v>32</v>
      </c>
      <c r="G4" s="23" t="s">
        <v>33</v>
      </c>
      <c r="H4" s="26"/>
      <c r="I4" s="25">
        <v>2023</v>
      </c>
      <c r="J4" s="32" t="s">
        <v>34</v>
      </c>
      <c r="K4" s="25" t="s">
        <v>35</v>
      </c>
      <c r="L4" s="25" t="s">
        <v>35</v>
      </c>
      <c r="M4" s="33">
        <v>3796</v>
      </c>
      <c r="N4" s="23" t="s">
        <v>36</v>
      </c>
      <c r="O4" s="23" t="s">
        <v>37</v>
      </c>
      <c r="P4" s="23" t="s">
        <v>38</v>
      </c>
      <c r="Q4" s="26">
        <v>11.7</v>
      </c>
      <c r="R4" s="36">
        <v>2</v>
      </c>
      <c r="S4" s="36">
        <v>18</v>
      </c>
      <c r="T4" s="25">
        <v>200</v>
      </c>
      <c r="U4" s="25"/>
      <c r="V4" s="37">
        <v>2300</v>
      </c>
      <c r="W4" s="25"/>
      <c r="X4" s="25"/>
      <c r="Y4" s="25"/>
      <c r="Z4" s="25"/>
      <c r="AA4" s="25"/>
      <c r="AB4" s="42" t="s">
        <v>39</v>
      </c>
      <c r="AC4" s="43"/>
    </row>
    <row r="5" s="9" customFormat="1" ht="45" customHeight="1" spans="1:29">
      <c r="A5" s="27"/>
      <c r="B5" s="27"/>
      <c r="C5" s="28"/>
      <c r="D5" s="28"/>
      <c r="E5" s="29"/>
      <c r="F5" s="28"/>
      <c r="G5" s="27"/>
      <c r="H5" s="30"/>
      <c r="I5" s="29"/>
      <c r="J5" s="34"/>
      <c r="K5" s="29"/>
      <c r="L5" s="29"/>
      <c r="M5" s="35"/>
      <c r="N5" s="27"/>
      <c r="O5" s="27"/>
      <c r="P5" s="27"/>
      <c r="Q5" s="38"/>
      <c r="R5" s="38"/>
      <c r="S5" s="39"/>
      <c r="T5" s="29"/>
      <c r="U5" s="29"/>
      <c r="V5" s="40"/>
      <c r="W5" s="29"/>
      <c r="X5" s="29"/>
      <c r="Y5" s="29"/>
      <c r="Z5" s="29"/>
      <c r="AA5" s="29"/>
      <c r="AB5" s="44"/>
      <c r="AC5" s="45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J7"/>
  <sheetViews>
    <sheetView workbookViewId="0">
      <selection activeCell="E10" sqref="E10"/>
    </sheetView>
  </sheetViews>
  <sheetFormatPr defaultColWidth="9.14285714285714" defaultRowHeight="12.75" outlineLevelRow="6"/>
  <cols>
    <col min="3" max="4" width="9.14285714285714" style="1"/>
    <col min="5" max="5" width="14.1428571428571" style="1"/>
    <col min="6" max="6" width="10.5714285714286" style="1"/>
    <col min="7" max="7" width="9.14285714285714" style="1"/>
    <col min="8" max="8" width="10.5714285714286" style="1"/>
    <col min="9" max="9" width="9.14285714285714" style="1"/>
    <col min="10" max="10" width="9.28571428571429" style="1"/>
  </cols>
  <sheetData>
    <row r="2" ht="17.25" spans="3:10">
      <c r="C2" s="2"/>
      <c r="D2" s="2"/>
      <c r="E2" s="3" t="s">
        <v>40</v>
      </c>
      <c r="F2" s="2"/>
      <c r="G2" s="3" t="s">
        <v>41</v>
      </c>
      <c r="H2" s="2"/>
      <c r="I2" s="3" t="s">
        <v>42</v>
      </c>
      <c r="J2" s="2"/>
    </row>
    <row r="3" ht="17.25" spans="3:10">
      <c r="C3" s="2">
        <v>1</v>
      </c>
      <c r="D3" s="2">
        <v>968</v>
      </c>
      <c r="E3" s="4">
        <v>0.112</v>
      </c>
      <c r="F3" s="2">
        <f>$D3*E3</f>
        <v>108.416</v>
      </c>
      <c r="G3" s="4">
        <v>0.116</v>
      </c>
      <c r="H3" s="2">
        <f t="shared" ref="H3:H6" si="0">$D3*G3</f>
        <v>112.288</v>
      </c>
      <c r="I3" s="4">
        <v>0.004</v>
      </c>
      <c r="J3" s="2">
        <f t="shared" ref="J3:J6" si="1">$D3*I3</f>
        <v>3.872</v>
      </c>
    </row>
    <row r="4" ht="17.25" spans="3:10">
      <c r="C4" s="2">
        <v>2</v>
      </c>
      <c r="D4" s="2">
        <v>950</v>
      </c>
      <c r="E4" s="4">
        <v>0.116</v>
      </c>
      <c r="F4" s="2">
        <f>$D4*E4</f>
        <v>110.2</v>
      </c>
      <c r="G4" s="4">
        <v>0.115</v>
      </c>
      <c r="H4" s="2">
        <f t="shared" si="0"/>
        <v>109.25</v>
      </c>
      <c r="I4" s="4">
        <v>0.004</v>
      </c>
      <c r="J4" s="2">
        <f t="shared" si="1"/>
        <v>3.8</v>
      </c>
    </row>
    <row r="5" ht="17.25" spans="3:10">
      <c r="C5" s="2">
        <v>3</v>
      </c>
      <c r="D5" s="2">
        <v>949</v>
      </c>
      <c r="E5" s="4">
        <v>0.125</v>
      </c>
      <c r="F5" s="2">
        <f>$D5*E5</f>
        <v>118.625</v>
      </c>
      <c r="G5" s="4">
        <v>0.117</v>
      </c>
      <c r="H5" s="2">
        <f t="shared" si="0"/>
        <v>111.033</v>
      </c>
      <c r="I5" s="4">
        <v>0.004</v>
      </c>
      <c r="J5" s="2">
        <f t="shared" si="1"/>
        <v>3.796</v>
      </c>
    </row>
    <row r="6" ht="17.25" spans="3:10">
      <c r="C6" s="2">
        <v>4</v>
      </c>
      <c r="D6" s="2">
        <v>929</v>
      </c>
      <c r="E6" s="4">
        <v>0.118</v>
      </c>
      <c r="F6" s="2">
        <f>$D6*E6</f>
        <v>109.622</v>
      </c>
      <c r="G6" s="4">
        <v>0.103</v>
      </c>
      <c r="H6" s="2">
        <f t="shared" si="0"/>
        <v>95.687</v>
      </c>
      <c r="I6" s="4">
        <v>0.002</v>
      </c>
      <c r="J6" s="2">
        <f t="shared" si="1"/>
        <v>1.858</v>
      </c>
    </row>
    <row r="7" ht="17.25" spans="3:10">
      <c r="C7" s="2"/>
      <c r="D7" s="2">
        <f t="shared" ref="D7:H7" si="2">SUM(D3:D6)</f>
        <v>3796</v>
      </c>
      <c r="E7" s="4">
        <f>F7/$D$7</f>
        <v>0.117719441517387</v>
      </c>
      <c r="F7" s="2">
        <f t="shared" si="2"/>
        <v>446.863</v>
      </c>
      <c r="G7" s="4">
        <f>H7/$D$7</f>
        <v>0.11281822971549</v>
      </c>
      <c r="H7" s="2">
        <f>SUM(H3:H6)</f>
        <v>428.258</v>
      </c>
      <c r="I7" s="4">
        <f>J7/$D$7</f>
        <v>0.00351053740779768</v>
      </c>
      <c r="J7" s="2">
        <f>SUM(J3:J6)</f>
        <v>13.326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2025-08-26T03:54:55Z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4D4A9119F2CB494298D65DE7EAD8760C_13</vt:lpwstr>
  </property>
</Properties>
</file>